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3" i="2"/>
  <c r="J39"/>
  <c r="J147"/>
  <c r="J171"/>
  <c r="J87"/>
  <c r="J93"/>
  <c r="J99"/>
  <c r="J159"/>
  <c r="J129"/>
  <c r="J51" l="1"/>
  <c r="J21"/>
  <c r="J195" l="1"/>
  <c r="J194"/>
  <c r="J193"/>
  <c r="F258"/>
  <c r="F257"/>
  <c r="F256"/>
  <c r="F255"/>
  <c r="F254"/>
  <c r="L253"/>
  <c r="K253"/>
  <c r="J253"/>
  <c r="I253"/>
  <c r="H253"/>
  <c r="G253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14" s="1"/>
  <c r="I39"/>
  <c r="I15" s="1"/>
  <c r="I75"/>
  <c r="I105"/>
  <c r="I111"/>
  <c r="I81" l="1"/>
  <c r="F113"/>
  <c r="J8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62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191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I77" l="1"/>
  <c r="J77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<sst xmlns="http://schemas.openxmlformats.org/spreadsheetml/2006/main" count="477" uniqueCount="200">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</sst>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03" zoomScale="120" zoomScaleNormal="100" zoomScaleSheetLayoutView="120" workbookViewId="0">
      <selection activeCell="J214" sqref="J214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9" t="s">
        <v>194</v>
      </c>
      <c r="H1" s="99"/>
      <c r="I1" s="99"/>
      <c r="J1" s="99"/>
      <c r="K1" s="99"/>
      <c r="L1" s="99"/>
    </row>
    <row r="2" spans="1:53" ht="10.5" customHeight="1">
      <c r="A2" s="31"/>
      <c r="B2" s="31"/>
      <c r="C2" s="31"/>
      <c r="D2" s="31"/>
      <c r="E2" s="31"/>
      <c r="F2" s="32"/>
      <c r="G2" s="99"/>
      <c r="H2" s="99"/>
      <c r="I2" s="99"/>
      <c r="J2" s="99"/>
      <c r="K2" s="99"/>
      <c r="L2" s="99"/>
    </row>
    <row r="3" spans="1:53" ht="21.75" customHeight="1">
      <c r="A3" s="97" t="s">
        <v>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53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53" ht="1.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>
      <c r="A6" s="133" t="s">
        <v>48</v>
      </c>
      <c r="B6" s="133" t="s">
        <v>49</v>
      </c>
      <c r="C6" s="133" t="s">
        <v>50</v>
      </c>
      <c r="D6" s="133" t="s">
        <v>51</v>
      </c>
      <c r="E6" s="133" t="s">
        <v>52</v>
      </c>
      <c r="F6" s="133" t="s">
        <v>53</v>
      </c>
      <c r="G6" s="133" t="s">
        <v>77</v>
      </c>
      <c r="H6" s="136"/>
      <c r="I6" s="136"/>
      <c r="J6" s="136"/>
      <c r="K6" s="136"/>
      <c r="L6" s="136"/>
    </row>
    <row r="7" spans="1:53" ht="21.75" customHeight="1">
      <c r="A7" s="134"/>
      <c r="B7" s="134"/>
      <c r="C7" s="134"/>
      <c r="D7" s="134"/>
      <c r="E7" s="134"/>
      <c r="F7" s="134"/>
      <c r="G7" s="135"/>
      <c r="H7" s="137"/>
      <c r="I7" s="137"/>
      <c r="J7" s="137"/>
      <c r="K7" s="137"/>
      <c r="L7" s="137"/>
    </row>
    <row r="8" spans="1:53" s="31" customFormat="1" ht="21.75" customHeight="1">
      <c r="A8" s="134"/>
      <c r="B8" s="134"/>
      <c r="C8" s="134"/>
      <c r="D8" s="134"/>
      <c r="E8" s="134"/>
      <c r="F8" s="134"/>
      <c r="G8" s="133" t="s">
        <v>54</v>
      </c>
      <c r="H8" s="133" t="s">
        <v>71</v>
      </c>
      <c r="I8" s="133" t="s">
        <v>74</v>
      </c>
      <c r="J8" s="138" t="s">
        <v>107</v>
      </c>
      <c r="K8" s="100" t="s">
        <v>131</v>
      </c>
      <c r="L8" s="10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5"/>
      <c r="B9" s="135"/>
      <c r="C9" s="135"/>
      <c r="D9" s="135"/>
      <c r="E9" s="135"/>
      <c r="F9" s="135"/>
      <c r="G9" s="134"/>
      <c r="H9" s="134"/>
      <c r="I9" s="134"/>
      <c r="J9" s="138"/>
      <c r="K9" s="101"/>
      <c r="L9" s="10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23" t="s">
        <v>80</v>
      </c>
      <c r="C11" s="108" t="s">
        <v>149</v>
      </c>
      <c r="D11" s="123" t="s">
        <v>157</v>
      </c>
      <c r="E11" s="25" t="s">
        <v>47</v>
      </c>
      <c r="F11" s="13">
        <f>G11+H11+I11+J11+K11+L11</f>
        <v>570026.98626000003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99146.286000000007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24"/>
      <c r="C12" s="109"/>
      <c r="D12" s="12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24"/>
      <c r="C13" s="109"/>
      <c r="D13" s="12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24"/>
      <c r="C14" s="109"/>
      <c r="D14" s="12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24"/>
      <c r="C15" s="109"/>
      <c r="D15" s="124"/>
      <c r="E15" s="25" t="s">
        <v>58</v>
      </c>
      <c r="F15" s="13">
        <f t="shared" si="1"/>
        <v>568401.49257999996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99038.286000000007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30"/>
      <c r="C16" s="110"/>
      <c r="D16" s="130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3" t="s">
        <v>60</v>
      </c>
      <c r="B17" s="125" t="s">
        <v>114</v>
      </c>
      <c r="C17" s="108" t="s">
        <v>190</v>
      </c>
      <c r="D17" s="123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4"/>
      <c r="B18" s="126"/>
      <c r="C18" s="109"/>
      <c r="D18" s="12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4"/>
      <c r="B19" s="126"/>
      <c r="C19" s="109"/>
      <c r="D19" s="12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4"/>
      <c r="B20" s="126"/>
      <c r="C20" s="109"/>
      <c r="D20" s="12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4"/>
      <c r="B21" s="126"/>
      <c r="C21" s="109"/>
      <c r="D21" s="124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0"/>
      <c r="B22" s="127"/>
      <c r="C22" s="110"/>
      <c r="D22" s="130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3" t="s">
        <v>61</v>
      </c>
      <c r="B23" s="125" t="s">
        <v>125</v>
      </c>
      <c r="C23" s="108" t="s">
        <v>106</v>
      </c>
      <c r="D23" s="12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4"/>
      <c r="B24" s="126"/>
      <c r="C24" s="109"/>
      <c r="D24" s="12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4"/>
      <c r="B25" s="126"/>
      <c r="C25" s="109"/>
      <c r="D25" s="12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4"/>
      <c r="B26" s="126"/>
      <c r="C26" s="109"/>
      <c r="D26" s="12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4"/>
      <c r="B27" s="126"/>
      <c r="C27" s="109"/>
      <c r="D27" s="12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0"/>
      <c r="B28" s="127"/>
      <c r="C28" s="110"/>
      <c r="D28" s="130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3" t="s">
        <v>62</v>
      </c>
      <c r="B29" s="125" t="s">
        <v>124</v>
      </c>
      <c r="C29" s="108" t="s">
        <v>150</v>
      </c>
      <c r="D29" s="12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4"/>
      <c r="B30" s="126"/>
      <c r="C30" s="109"/>
      <c r="D30" s="12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4"/>
      <c r="B31" s="126"/>
      <c r="C31" s="109"/>
      <c r="D31" s="12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4"/>
      <c r="B32" s="126"/>
      <c r="C32" s="109"/>
      <c r="D32" s="12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4"/>
      <c r="B33" s="126"/>
      <c r="C33" s="109"/>
      <c r="D33" s="12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0"/>
      <c r="B34" s="127"/>
      <c r="C34" s="110"/>
      <c r="D34" s="130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3" t="s">
        <v>63</v>
      </c>
      <c r="B35" s="125" t="s">
        <v>115</v>
      </c>
      <c r="C35" s="108" t="s">
        <v>151</v>
      </c>
      <c r="D35" s="123" t="s">
        <v>161</v>
      </c>
      <c r="E35" s="25" t="s">
        <v>47</v>
      </c>
      <c r="F35" s="13">
        <f t="shared" ref="F35:F40" si="19">G35+H35+I35+J35+K35+L35</f>
        <v>378529.527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66666.475999999995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4"/>
      <c r="B36" s="126"/>
      <c r="C36" s="109"/>
      <c r="D36" s="12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4"/>
      <c r="B37" s="126"/>
      <c r="C37" s="109"/>
      <c r="D37" s="12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4"/>
      <c r="B38" s="126"/>
      <c r="C38" s="109"/>
      <c r="D38" s="12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4"/>
      <c r="B39" s="126"/>
      <c r="C39" s="109"/>
      <c r="D39" s="124"/>
      <c r="E39" s="25" t="s">
        <v>58</v>
      </c>
      <c r="F39" s="13">
        <f t="shared" si="19"/>
        <v>378529.527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f>66706.336-39.86</f>
        <v>66666.475999999995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0"/>
      <c r="B40" s="127"/>
      <c r="C40" s="110"/>
      <c r="D40" s="130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3" t="s">
        <v>75</v>
      </c>
      <c r="B41" s="125" t="s">
        <v>116</v>
      </c>
      <c r="C41" s="108" t="s">
        <v>152</v>
      </c>
      <c r="D41" s="12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4"/>
      <c r="B42" s="126"/>
      <c r="C42" s="109"/>
      <c r="D42" s="12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4"/>
      <c r="B43" s="126"/>
      <c r="C43" s="109"/>
      <c r="D43" s="12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4"/>
      <c r="B44" s="126"/>
      <c r="C44" s="109"/>
      <c r="D44" s="12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4"/>
      <c r="B45" s="126"/>
      <c r="C45" s="109"/>
      <c r="D45" s="12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0"/>
      <c r="B46" s="127"/>
      <c r="C46" s="110"/>
      <c r="D46" s="130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3" t="s">
        <v>99</v>
      </c>
      <c r="B47" s="125" t="s">
        <v>117</v>
      </c>
      <c r="C47" s="108" t="s">
        <v>153</v>
      </c>
      <c r="D47" s="123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4"/>
      <c r="B48" s="126"/>
      <c r="C48" s="109"/>
      <c r="D48" s="12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4"/>
      <c r="B49" s="126"/>
      <c r="C49" s="109"/>
      <c r="D49" s="12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4"/>
      <c r="B50" s="126"/>
      <c r="C50" s="109"/>
      <c r="D50" s="12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4"/>
      <c r="B51" s="126"/>
      <c r="C51" s="109"/>
      <c r="D51" s="124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0"/>
      <c r="B52" s="127"/>
      <c r="C52" s="110"/>
      <c r="D52" s="130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3" t="s">
        <v>103</v>
      </c>
      <c r="B53" s="125" t="s">
        <v>91</v>
      </c>
      <c r="C53" s="108" t="s">
        <v>153</v>
      </c>
      <c r="D53" s="12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4"/>
      <c r="B54" s="126"/>
      <c r="C54" s="109"/>
      <c r="D54" s="12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4"/>
      <c r="B55" s="126"/>
      <c r="C55" s="109"/>
      <c r="D55" s="12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4"/>
      <c r="B56" s="126"/>
      <c r="C56" s="109"/>
      <c r="D56" s="12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4"/>
      <c r="B57" s="126"/>
      <c r="C57" s="109"/>
      <c r="D57" s="12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0"/>
      <c r="B58" s="127"/>
      <c r="C58" s="110"/>
      <c r="D58" s="130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3" t="s">
        <v>133</v>
      </c>
      <c r="B59" s="125" t="s">
        <v>135</v>
      </c>
      <c r="C59" s="155">
        <v>2023</v>
      </c>
      <c r="D59" s="111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4"/>
      <c r="B60" s="126"/>
      <c r="C60" s="156"/>
      <c r="D60" s="112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4"/>
      <c r="B61" s="126"/>
      <c r="C61" s="156"/>
      <c r="D61" s="112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4"/>
      <c r="B62" s="126"/>
      <c r="C62" s="156"/>
      <c r="D62" s="112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4"/>
      <c r="B63" s="126"/>
      <c r="C63" s="156"/>
      <c r="D63" s="112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0"/>
      <c r="B64" s="127"/>
      <c r="C64" s="157"/>
      <c r="D64" s="113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3" t="s">
        <v>64</v>
      </c>
      <c r="B65" s="123" t="s">
        <v>81</v>
      </c>
      <c r="C65" s="108" t="s">
        <v>154</v>
      </c>
      <c r="D65" s="111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4"/>
      <c r="B66" s="124"/>
      <c r="C66" s="109"/>
      <c r="D66" s="112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4"/>
      <c r="B67" s="124"/>
      <c r="C67" s="109"/>
      <c r="D67" s="112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4"/>
      <c r="B68" s="124"/>
      <c r="C68" s="109"/>
      <c r="D68" s="112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4"/>
      <c r="B69" s="124"/>
      <c r="C69" s="109"/>
      <c r="D69" s="112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0"/>
      <c r="B70" s="130"/>
      <c r="C70" s="110"/>
      <c r="D70" s="113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3" t="s">
        <v>22</v>
      </c>
      <c r="B71" s="125" t="s">
        <v>110</v>
      </c>
      <c r="C71" s="108" t="s">
        <v>154</v>
      </c>
      <c r="D71" s="111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4"/>
      <c r="B72" s="126"/>
      <c r="C72" s="109"/>
      <c r="D72" s="112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4"/>
      <c r="B73" s="126"/>
      <c r="C73" s="109"/>
      <c r="D73" s="112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4"/>
      <c r="B74" s="126"/>
      <c r="C74" s="109"/>
      <c r="D74" s="112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4"/>
      <c r="B75" s="126"/>
      <c r="C75" s="109"/>
      <c r="D75" s="112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0"/>
      <c r="B76" s="127"/>
      <c r="C76" s="110"/>
      <c r="D76" s="113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3" t="s">
        <v>65</v>
      </c>
      <c r="B77" s="123" t="s">
        <v>82</v>
      </c>
      <c r="C77" s="108" t="s">
        <v>149</v>
      </c>
      <c r="D77" s="123" t="s">
        <v>165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4"/>
      <c r="B78" s="124"/>
      <c r="C78" s="109"/>
      <c r="D78" s="12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4"/>
      <c r="B79" s="124"/>
      <c r="C79" s="109"/>
      <c r="D79" s="12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4"/>
      <c r="B80" s="124"/>
      <c r="C80" s="109"/>
      <c r="D80" s="12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4"/>
      <c r="B81" s="124"/>
      <c r="C81" s="109"/>
      <c r="D81" s="124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0"/>
      <c r="B82" s="130"/>
      <c r="C82" s="110"/>
      <c r="D82" s="12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3" t="s">
        <v>66</v>
      </c>
      <c r="B83" s="125" t="s">
        <v>118</v>
      </c>
      <c r="C83" s="108" t="s">
        <v>106</v>
      </c>
      <c r="D83" s="120" t="s">
        <v>166</v>
      </c>
      <c r="E83" s="19" t="s">
        <v>47</v>
      </c>
      <c r="F83" s="13">
        <f t="shared" ref="F83:F88" si="48">G83+H83+I83+J83+K83+L83</f>
        <v>2803.7560000000003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669.12000000000012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4"/>
      <c r="B84" s="126"/>
      <c r="C84" s="109"/>
      <c r="D84" s="121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4"/>
      <c r="B85" s="126"/>
      <c r="C85" s="109"/>
      <c r="D85" s="121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4"/>
      <c r="B86" s="126"/>
      <c r="C86" s="109"/>
      <c r="D86" s="121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4"/>
      <c r="B87" s="126"/>
      <c r="C87" s="109"/>
      <c r="D87" s="121"/>
      <c r="E87" s="19" t="s">
        <v>58</v>
      </c>
      <c r="F87" s="13">
        <f t="shared" si="48"/>
        <v>2803.7560000000003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</f>
        <v>669.12000000000012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0"/>
      <c r="B88" s="127"/>
      <c r="C88" s="110"/>
      <c r="D88" s="122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3" t="s">
        <v>2</v>
      </c>
      <c r="B89" s="125" t="s">
        <v>119</v>
      </c>
      <c r="C89" s="108" t="s">
        <v>149</v>
      </c>
      <c r="D89" s="120" t="s">
        <v>167</v>
      </c>
      <c r="E89" s="19" t="s">
        <v>47</v>
      </c>
      <c r="F89" s="13">
        <f t="shared" ref="F89:F94" si="51">G89+H89+I89+J89+K89+L89</f>
        <v>99202.478000000003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18331.797000000002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4"/>
      <c r="B90" s="126"/>
      <c r="C90" s="109"/>
      <c r="D90" s="121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4"/>
      <c r="B91" s="126"/>
      <c r="C91" s="109"/>
      <c r="D91" s="121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4"/>
      <c r="B92" s="126"/>
      <c r="C92" s="109"/>
      <c r="D92" s="121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4"/>
      <c r="B93" s="126"/>
      <c r="C93" s="109"/>
      <c r="D93" s="121"/>
      <c r="E93" s="19" t="s">
        <v>58</v>
      </c>
      <c r="F93" s="13">
        <f t="shared" si="51"/>
        <v>99202.478000000003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</f>
        <v>18331.797000000002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0"/>
      <c r="B94" s="127"/>
      <c r="C94" s="110"/>
      <c r="D94" s="122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3" t="s">
        <v>67</v>
      </c>
      <c r="B95" s="125" t="s">
        <v>120</v>
      </c>
      <c r="C95" s="108" t="s">
        <v>153</v>
      </c>
      <c r="D95" s="120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4"/>
      <c r="B96" s="126"/>
      <c r="C96" s="109"/>
      <c r="D96" s="121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4"/>
      <c r="B97" s="126"/>
      <c r="C97" s="109"/>
      <c r="D97" s="121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4"/>
      <c r="B98" s="126"/>
      <c r="C98" s="109"/>
      <c r="D98" s="121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4"/>
      <c r="B99" s="126"/>
      <c r="C99" s="109"/>
      <c r="D99" s="121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0"/>
      <c r="B100" s="127"/>
      <c r="C100" s="110"/>
      <c r="D100" s="122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3" t="s">
        <v>93</v>
      </c>
      <c r="B101" s="125" t="s">
        <v>121</v>
      </c>
      <c r="C101" s="108" t="s">
        <v>149</v>
      </c>
      <c r="D101" s="120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4"/>
      <c r="B102" s="126"/>
      <c r="C102" s="109"/>
      <c r="D102" s="121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4"/>
      <c r="B103" s="126"/>
      <c r="C103" s="109"/>
      <c r="D103" s="121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4"/>
      <c r="B104" s="126"/>
      <c r="C104" s="109"/>
      <c r="D104" s="121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4"/>
      <c r="B105" s="126"/>
      <c r="C105" s="109"/>
      <c r="D105" s="121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0"/>
      <c r="B106" s="127"/>
      <c r="C106" s="110"/>
      <c r="D106" s="122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4" t="s">
        <v>126</v>
      </c>
      <c r="B107" s="125" t="s">
        <v>127</v>
      </c>
      <c r="C107" s="108" t="s">
        <v>138</v>
      </c>
      <c r="D107" s="120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4"/>
      <c r="B108" s="126"/>
      <c r="C108" s="109"/>
      <c r="D108" s="121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4"/>
      <c r="B109" s="126"/>
      <c r="C109" s="109"/>
      <c r="D109" s="121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4"/>
      <c r="B110" s="126"/>
      <c r="C110" s="109"/>
      <c r="D110" s="121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4"/>
      <c r="B111" s="126"/>
      <c r="C111" s="109"/>
      <c r="D111" s="121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0"/>
      <c r="B112" s="127"/>
      <c r="C112" s="110"/>
      <c r="D112" s="122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4" t="s">
        <v>188</v>
      </c>
      <c r="B113" s="125" t="s">
        <v>189</v>
      </c>
      <c r="C113" s="108">
        <v>2024</v>
      </c>
      <c r="D113" s="120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4"/>
      <c r="B114" s="126"/>
      <c r="C114" s="109"/>
      <c r="D114" s="121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4"/>
      <c r="B115" s="126"/>
      <c r="C115" s="109"/>
      <c r="D115" s="121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4"/>
      <c r="B116" s="126"/>
      <c r="C116" s="109"/>
      <c r="D116" s="121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4"/>
      <c r="B117" s="126"/>
      <c r="C117" s="109"/>
      <c r="D117" s="121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0"/>
      <c r="B118" s="127"/>
      <c r="C118" s="110"/>
      <c r="D118" s="122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1" t="s">
        <v>68</v>
      </c>
      <c r="B119" s="111" t="s">
        <v>84</v>
      </c>
      <c r="C119" s="108" t="s">
        <v>149</v>
      </c>
      <c r="D119" s="111" t="s">
        <v>164</v>
      </c>
      <c r="E119" s="26" t="s">
        <v>47</v>
      </c>
      <c r="F119" s="13">
        <f t="shared" ref="F119:F124" si="67">G119+H119+I119+J119+K119+L119</f>
        <v>423939.63916000002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72872.594309999986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2"/>
      <c r="B120" s="112"/>
      <c r="C120" s="109"/>
      <c r="D120" s="112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2"/>
      <c r="B121" s="112"/>
      <c r="C121" s="109"/>
      <c r="D121" s="112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2"/>
      <c r="B122" s="112"/>
      <c r="C122" s="109"/>
      <c r="D122" s="112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2"/>
      <c r="B123" s="112"/>
      <c r="C123" s="109"/>
      <c r="D123" s="112"/>
      <c r="E123" s="26" t="s">
        <v>58</v>
      </c>
      <c r="F123" s="13">
        <f>G123+H123+I123+J123+K123+L123</f>
        <v>417550.41826999991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72551.383529999992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3"/>
      <c r="B124" s="113"/>
      <c r="C124" s="110"/>
      <c r="D124" s="113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1" t="s">
        <v>69</v>
      </c>
      <c r="B125" s="114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58212.513500000001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7204.04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2"/>
      <c r="B126" s="115"/>
      <c r="C126" s="109"/>
      <c r="D126" s="139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2"/>
      <c r="B127" s="115"/>
      <c r="C127" s="109"/>
      <c r="D127" s="139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2"/>
      <c r="B128" s="115"/>
      <c r="C128" s="109"/>
      <c r="D128" s="139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2"/>
      <c r="B129" s="115"/>
      <c r="C129" s="109"/>
      <c r="D129" s="139"/>
      <c r="E129" s="26" t="s">
        <v>58</v>
      </c>
      <c r="F129" s="13">
        <f t="shared" si="76"/>
        <v>58212.513500000001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7">
        <f>5937.54+220+1046.5</f>
        <v>7204.04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3"/>
      <c r="B130" s="116"/>
      <c r="C130" s="110"/>
      <c r="D130" s="140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1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2"/>
      <c r="B132" s="128"/>
      <c r="C132" s="109"/>
      <c r="D132" s="139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2"/>
      <c r="B133" s="128"/>
      <c r="C133" s="109"/>
      <c r="D133" s="139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2"/>
      <c r="B134" s="128"/>
      <c r="C134" s="109"/>
      <c r="D134" s="139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2"/>
      <c r="B135" s="128"/>
      <c r="C135" s="109"/>
      <c r="D135" s="139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3"/>
      <c r="B136" s="129"/>
      <c r="C136" s="110"/>
      <c r="D136" s="140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1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2"/>
      <c r="B138" s="128"/>
      <c r="C138" s="109"/>
      <c r="D138" s="139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2"/>
      <c r="B139" s="128"/>
      <c r="C139" s="109"/>
      <c r="D139" s="139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2"/>
      <c r="B140" s="128"/>
      <c r="C140" s="109"/>
      <c r="D140" s="139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2"/>
      <c r="B141" s="128"/>
      <c r="C141" s="109"/>
      <c r="D141" s="139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3"/>
      <c r="B142" s="129"/>
      <c r="C142" s="110"/>
      <c r="D142" s="140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1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5583.326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1572.261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2"/>
      <c r="B144" s="128"/>
      <c r="C144" s="109"/>
      <c r="D144" s="139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2"/>
      <c r="B145" s="128"/>
      <c r="C145" s="109"/>
      <c r="D145" s="139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2"/>
      <c r="B146" s="128"/>
      <c r="C146" s="109"/>
      <c r="D146" s="139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2"/>
      <c r="B147" s="128"/>
      <c r="C147" s="109"/>
      <c r="D147" s="139"/>
      <c r="E147" s="26" t="s">
        <v>58</v>
      </c>
      <c r="F147" s="13">
        <f t="shared" si="82"/>
        <v>5583.326</v>
      </c>
      <c r="G147" s="17">
        <v>3949.9850000000001</v>
      </c>
      <c r="H147" s="16">
        <v>0</v>
      </c>
      <c r="I147" s="16">
        <v>61.08</v>
      </c>
      <c r="J147" s="17">
        <f>878.261+200+494</f>
        <v>1572.261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3"/>
      <c r="B148" s="129"/>
      <c r="C148" s="110"/>
      <c r="D148" s="140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1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2"/>
      <c r="B150" s="128"/>
      <c r="C150" s="109"/>
      <c r="D150" s="139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2"/>
      <c r="B151" s="128"/>
      <c r="C151" s="109"/>
      <c r="D151" s="139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2"/>
      <c r="B152" s="128"/>
      <c r="C152" s="109"/>
      <c r="D152" s="139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2"/>
      <c r="B153" s="128"/>
      <c r="C153" s="109"/>
      <c r="D153" s="139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3"/>
      <c r="B154" s="129"/>
      <c r="C154" s="110"/>
      <c r="D154" s="140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1" t="s">
        <v>95</v>
      </c>
      <c r="B155" s="117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124392.23999999999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22409.707999999999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2"/>
      <c r="B156" s="118"/>
      <c r="C156" s="109"/>
      <c r="D156" s="139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2"/>
      <c r="B157" s="118"/>
      <c r="C157" s="109"/>
      <c r="D157" s="139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2"/>
      <c r="B158" s="118"/>
      <c r="C158" s="109"/>
      <c r="D158" s="139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2"/>
      <c r="B159" s="118"/>
      <c r="C159" s="109"/>
      <c r="D159" s="139"/>
      <c r="E159" s="26" t="s">
        <v>58</v>
      </c>
      <c r="F159" s="13">
        <f t="shared" si="86"/>
        <v>124392.23999999999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7">
        <f>22364.708+45</f>
        <v>22409.707999999999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3"/>
      <c r="B160" s="119"/>
      <c r="C160" s="110"/>
      <c r="D160" s="140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1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2"/>
      <c r="B162" s="118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2"/>
      <c r="B163" s="118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2"/>
      <c r="B164" s="118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2"/>
      <c r="B165" s="118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3"/>
      <c r="B166" s="119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1" t="s">
        <v>105</v>
      </c>
      <c r="B167" s="105" t="s">
        <v>123</v>
      </c>
      <c r="C167" s="108" t="s">
        <v>149</v>
      </c>
      <c r="D167" s="131" t="s">
        <v>174</v>
      </c>
      <c r="E167" s="26" t="s">
        <v>47</v>
      </c>
      <c r="F167" s="13">
        <f t="shared" ref="F167:F172" si="91">G167+H167+I167+J167+K167+L167</f>
        <v>185853.44164999999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33198.210000000006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2"/>
      <c r="B168" s="118"/>
      <c r="C168" s="109"/>
      <c r="D168" s="131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2"/>
      <c r="B169" s="118"/>
      <c r="C169" s="109"/>
      <c r="D169" s="131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2"/>
      <c r="B170" s="118"/>
      <c r="C170" s="109"/>
      <c r="D170" s="131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2"/>
      <c r="B171" s="118"/>
      <c r="C171" s="109"/>
      <c r="D171" s="131"/>
      <c r="E171" s="26" t="s">
        <v>58</v>
      </c>
      <c r="F171" s="13">
        <f t="shared" si="91"/>
        <v>185853.44164999999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</f>
        <v>33198.210000000006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3"/>
      <c r="B172" s="119"/>
      <c r="C172" s="110"/>
      <c r="D172" s="132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2"/>
      <c r="B174" s="128"/>
      <c r="C174" s="109"/>
      <c r="D174" s="139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2"/>
      <c r="B175" s="128"/>
      <c r="C175" s="109"/>
      <c r="D175" s="139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2"/>
      <c r="B176" s="128"/>
      <c r="C176" s="109"/>
      <c r="D176" s="139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2"/>
      <c r="B177" s="128"/>
      <c r="C177" s="109"/>
      <c r="D177" s="139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3"/>
      <c r="B178" s="129"/>
      <c r="C178" s="110"/>
      <c r="D178" s="140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2"/>
      <c r="B180" s="128"/>
      <c r="C180" s="109"/>
      <c r="D180" s="139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2"/>
      <c r="B181" s="128"/>
      <c r="C181" s="109"/>
      <c r="D181" s="139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2"/>
      <c r="B182" s="128"/>
      <c r="C182" s="109"/>
      <c r="D182" s="139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2"/>
      <c r="B183" s="128"/>
      <c r="C183" s="109"/>
      <c r="D183" s="139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3"/>
      <c r="B184" s="129"/>
      <c r="C184" s="110"/>
      <c r="D184" s="140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 t="s">
        <v>132</v>
      </c>
      <c r="B185" s="105" t="s">
        <v>134</v>
      </c>
      <c r="C185" s="155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2"/>
      <c r="B186" s="128"/>
      <c r="C186" s="156"/>
      <c r="D186" s="139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2"/>
      <c r="B187" s="128"/>
      <c r="C187" s="156"/>
      <c r="D187" s="139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2"/>
      <c r="B188" s="128"/>
      <c r="C188" s="156"/>
      <c r="D188" s="139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2"/>
      <c r="B189" s="128"/>
      <c r="C189" s="156"/>
      <c r="D189" s="139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3"/>
      <c r="B190" s="129"/>
      <c r="C190" s="157"/>
      <c r="D190" s="140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1" t="s">
        <v>79</v>
      </c>
      <c r="B191" s="111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113943.87534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27595.4018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2"/>
      <c r="B192" s="112"/>
      <c r="C192" s="109"/>
      <c r="D192" s="147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2"/>
      <c r="B193" s="112"/>
      <c r="C193" s="109"/>
      <c r="D193" s="147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2"/>
      <c r="B194" s="112"/>
      <c r="C194" s="109"/>
      <c r="D194" s="147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2"/>
      <c r="B195" s="112"/>
      <c r="C195" s="109"/>
      <c r="D195" s="147"/>
      <c r="E195" s="26" t="s">
        <v>58</v>
      </c>
      <c r="F195" s="13">
        <f t="shared" si="105"/>
        <v>68104.970709999994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2248.3409099999999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3"/>
      <c r="B196" s="113"/>
      <c r="C196" s="110"/>
      <c r="D196" s="148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47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47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47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47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48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4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4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4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4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5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39940.370999999999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910.16599999999994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47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47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47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47"/>
      <c r="E213" s="26" t="s">
        <v>58</v>
      </c>
      <c r="F213" s="13">
        <f t="shared" si="113"/>
        <v>39940.370999999999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508.806+401.36</f>
        <v>910.16599999999994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48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17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4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4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4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4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5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41" t="s">
        <v>144</v>
      </c>
      <c r="C221" s="14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42"/>
      <c r="C222" s="14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42"/>
      <c r="C223" s="14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42"/>
      <c r="C224" s="14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42"/>
      <c r="C225" s="14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43"/>
      <c r="C226" s="14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47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47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47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47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48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47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47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47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47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48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47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47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47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47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3"/>
      <c r="B244" s="106"/>
      <c r="C244" s="109"/>
      <c r="D244" s="147"/>
      <c r="E244" s="155" t="s">
        <v>59</v>
      </c>
      <c r="F244" s="158">
        <f>G244+H244+I244+J244+K244</f>
        <v>0</v>
      </c>
      <c r="G244" s="160">
        <v>0</v>
      </c>
      <c r="H244" s="160">
        <v>0</v>
      </c>
      <c r="I244" s="160">
        <v>0</v>
      </c>
      <c r="J244" s="160">
        <v>0</v>
      </c>
      <c r="K244" s="160">
        <v>0</v>
      </c>
      <c r="L244" s="160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4"/>
      <c r="B245" s="107"/>
      <c r="C245" s="110"/>
      <c r="D245" s="148"/>
      <c r="E245" s="157"/>
      <c r="F245" s="159"/>
      <c r="G245" s="161"/>
      <c r="H245" s="161"/>
      <c r="I245" s="161"/>
      <c r="J245" s="161"/>
      <c r="K245" s="161"/>
      <c r="L245" s="161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47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3"/>
      <c r="B248" s="106"/>
      <c r="C248" s="109"/>
      <c r="D248" s="147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47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47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47"/>
      <c r="E251" s="155" t="s">
        <v>59</v>
      </c>
      <c r="F251" s="158">
        <f>G251+H251+I251+J251+K251</f>
        <v>0</v>
      </c>
      <c r="G251" s="160">
        <v>0</v>
      </c>
      <c r="H251" s="160">
        <v>0</v>
      </c>
      <c r="I251" s="160">
        <v>0</v>
      </c>
      <c r="J251" s="160">
        <v>0</v>
      </c>
      <c r="K251" s="160">
        <v>0</v>
      </c>
      <c r="L251" s="160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48"/>
      <c r="E252" s="157"/>
      <c r="F252" s="159"/>
      <c r="G252" s="161"/>
      <c r="H252" s="161"/>
      <c r="I252" s="161"/>
      <c r="J252" s="161"/>
      <c r="K252" s="161"/>
      <c r="L252" s="161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2" t="s">
        <v>198</v>
      </c>
      <c r="B253" s="105" t="s">
        <v>199</v>
      </c>
      <c r="C253" s="108">
        <v>2024</v>
      </c>
      <c r="D253" s="102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3"/>
      <c r="B254" s="106"/>
      <c r="C254" s="109"/>
      <c r="D254" s="147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3"/>
      <c r="B255" s="106"/>
      <c r="C255" s="109"/>
      <c r="D255" s="147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3"/>
      <c r="B256" s="106"/>
      <c r="C256" s="109"/>
      <c r="D256" s="147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3"/>
      <c r="B257" s="106"/>
      <c r="C257" s="109"/>
      <c r="D257" s="147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3"/>
      <c r="B258" s="106"/>
      <c r="C258" s="109"/>
      <c r="D258" s="147"/>
      <c r="E258" s="155" t="s">
        <v>59</v>
      </c>
      <c r="F258" s="158">
        <f>G258+H258+I258+J258+K258</f>
        <v>0</v>
      </c>
      <c r="G258" s="160">
        <v>0</v>
      </c>
      <c r="H258" s="160">
        <v>0</v>
      </c>
      <c r="I258" s="160">
        <v>0</v>
      </c>
      <c r="J258" s="160">
        <v>0</v>
      </c>
      <c r="K258" s="160">
        <v>0</v>
      </c>
      <c r="L258" s="160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4"/>
      <c r="B259" s="107"/>
      <c r="C259" s="110"/>
      <c r="D259" s="148"/>
      <c r="E259" s="157"/>
      <c r="F259" s="159"/>
      <c r="G259" s="161"/>
      <c r="H259" s="161"/>
      <c r="I259" s="161"/>
      <c r="J259" s="161"/>
      <c r="K259" s="161"/>
      <c r="L259" s="161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23"/>
      <c r="B260" s="151" t="s">
        <v>73</v>
      </c>
      <c r="C260" s="108" t="s">
        <v>149</v>
      </c>
      <c r="D260" s="131"/>
      <c r="E260" s="25" t="s">
        <v>47</v>
      </c>
      <c r="F260" s="23">
        <f t="shared" ref="F260:J261" si="123">F11+F65+F77+F119+F191</f>
        <v>1292463.52138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234239.43448</v>
      </c>
      <c r="K260" s="70">
        <f>K11+K65+K77+K119+K191+K107+K179</f>
        <v>199465.86599999998</v>
      </c>
      <c r="L260" s="70">
        <f>L11+L65+L77+L119+L191</f>
        <v>235338.25</v>
      </c>
      <c r="M260" s="33"/>
      <c r="N260" s="96">
        <f>J260-J191+J213+J253</f>
        <v>223106.02867999999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24"/>
      <c r="B261" s="152"/>
      <c r="C261" s="109"/>
      <c r="D261" s="131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24"/>
      <c r="B262" s="152"/>
      <c r="C262" s="109"/>
      <c r="D262" s="131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24"/>
      <c r="B263" s="152"/>
      <c r="C263" s="109"/>
      <c r="D263" s="131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24"/>
      <c r="B264" s="152"/>
      <c r="C264" s="109"/>
      <c r="D264" s="131"/>
      <c r="E264" s="25" t="s">
        <v>58</v>
      </c>
      <c r="F264" s="23">
        <f t="shared" si="124"/>
        <v>1237727.9021799997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207581.16281000001</v>
      </c>
      <c r="K264" s="70">
        <f>K15+K69+K81+K123+K195+K111+K183</f>
        <v>199357.86599999998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30"/>
      <c r="B265" s="153"/>
      <c r="C265" s="110"/>
      <c r="D265" s="132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2024-10-25T11:56:19Z</dcterms:modified>
</cp:coreProperties>
</file>